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aleja\OneDrive\Cliquea\Plantillas\Personalizadas\"/>
    </mc:Choice>
  </mc:AlternateContent>
  <xr:revisionPtr revIDLastSave="0" documentId="13_ncr:1_{863422D9-30C7-449C-8DFB-61E017AD64A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astos" sheetId="1" r:id="rId1"/>
    <sheet name="Resum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C24" i="1" s="1"/>
  <c r="B27" i="1"/>
  <c r="C27" i="1" s="1"/>
  <c r="B26" i="1"/>
  <c r="C26" i="1" s="1"/>
  <c r="B25" i="1"/>
  <c r="C25" i="1" s="1"/>
  <c r="H6" i="2"/>
  <c r="D4" i="2"/>
  <c r="F18" i="1"/>
  <c r="F17" i="1"/>
  <c r="F16" i="1"/>
  <c r="J23" i="1" l="1"/>
  <c r="E8" i="2"/>
  <c r="C10" i="2" s="1"/>
</calcChain>
</file>

<file path=xl/sharedStrings.xml><?xml version="1.0" encoding="utf-8"?>
<sst xmlns="http://schemas.openxmlformats.org/spreadsheetml/2006/main" count="55" uniqueCount="47">
  <si>
    <t>Planea tu viaje con carlita</t>
  </si>
  <si>
    <t>Esta plantilla esta diseñada para ayudarte a planear el presupuesto para tu viaje soñado. una vez termines de completar todos los campos podrás ver el resumen de tu viaje y un plan de ahorro diario para ayudarte a cumplir ese sueño de viajar por el mundo</t>
  </si>
  <si>
    <t>Elaborado por:Alejandra Melo</t>
  </si>
  <si>
    <t>✈</t>
  </si>
  <si>
    <t>Elige el tipo de moneda con la que quieres trabajar</t>
  </si>
  <si>
    <t>USD</t>
  </si>
  <si>
    <t>Escribe tu destino</t>
  </si>
  <si>
    <t>Fecha de Salida</t>
  </si>
  <si>
    <t>Fecha de llegada</t>
  </si>
  <si>
    <t>Elige el tipo de transporte y el costo total (si vas a usar varios eligelos todos)</t>
  </si>
  <si>
    <t>Aéreo</t>
  </si>
  <si>
    <t>Terrestre</t>
  </si>
  <si>
    <t>Tren</t>
  </si>
  <si>
    <r>
      <rPr>
        <b/>
        <sz val="14"/>
        <color theme="1"/>
        <rFont val="Amatic SC"/>
      </rPr>
      <t>Elige el mejor lugar para quedarte:</t>
    </r>
    <r>
      <rPr>
        <sz val="12"/>
        <color theme="1"/>
        <rFont val="Amatic SC"/>
      </rPr>
      <t xml:space="preserve"> </t>
    </r>
    <r>
      <rPr>
        <b/>
        <sz val="12"/>
        <color theme="1"/>
        <rFont val="Amatic SC"/>
      </rPr>
      <t>Elige 3 criterios que sean importantes para ti al quedate en un lugar y califica cada opción de 1 a 5 (dónde 1 es mal y 5 lo mejor)</t>
    </r>
  </si>
  <si>
    <t xml:space="preserve"> </t>
  </si>
  <si>
    <t>Criterios de selección</t>
  </si>
  <si>
    <t>Hotel</t>
  </si>
  <si>
    <t>cOSTO</t>
  </si>
  <si>
    <t>Criterio1</t>
  </si>
  <si>
    <t>Criterio3</t>
  </si>
  <si>
    <t>Criterio4</t>
  </si>
  <si>
    <t>Opción1</t>
  </si>
  <si>
    <t>Opción2</t>
  </si>
  <si>
    <t>Opción3</t>
  </si>
  <si>
    <t>Opción4</t>
  </si>
  <si>
    <t>Completa la información sobre las actividades extra que harás</t>
  </si>
  <si>
    <t>Actividad</t>
  </si>
  <si>
    <t>Costo</t>
  </si>
  <si>
    <t>Actividad1</t>
  </si>
  <si>
    <t>Actividad2</t>
  </si>
  <si>
    <t>Actividad3</t>
  </si>
  <si>
    <t>Actividad4</t>
  </si>
  <si>
    <t>Actividad5</t>
  </si>
  <si>
    <t>Completa la información sobre gastos extra que puedas tener</t>
  </si>
  <si>
    <t>gastos</t>
  </si>
  <si>
    <t>Souvenirs</t>
  </si>
  <si>
    <t>emergencias</t>
  </si>
  <si>
    <t>alimentación</t>
  </si>
  <si>
    <t>transporte interno</t>
  </si>
  <si>
    <t>VER EL RESUMEN DE MI VIAJE Y EL PLAN DE AHORRO</t>
  </si>
  <si>
    <t>.........................RESUMEN DE TU VIAJE......................................</t>
  </si>
  <si>
    <t>✈ Destino</t>
  </si>
  <si>
    <t>🗓 Desde</t>
  </si>
  <si>
    <t>🗓 Hasta</t>
  </si>
  <si>
    <t>🗓 Días</t>
  </si>
  <si>
    <t>$ COSTO TOTAL DEL VIAJE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</si>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</sst>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_-&quot;$&quot;* #,##0_-;_-&quot;$&quot;* \-#,##0_-;_-&quot;$&quot;* &quot;-&quot;??_-;_-@"/>
    <numFmt numFmtId="166" formatCode="d/m/yy"/>
    <numFmt numFmtId="167" formatCode="#,##0.0"/>
  </numFmts>
  <fonts count="19" x14ac:knownFonts="1">
    <font>
      <sz val="10"/>
      <color rgb="FF000000"/>
      <name val="Arial"/>
      <scheme val="minor"/>
    </font>
    <font>
      <sz val="10"/>
      <color theme="1"/>
      <name val="Amatic SC"/>
    </font>
    <font>
      <b/>
      <sz val="36"/>
      <color theme="1"/>
      <name val="Amatic SC"/>
    </font>
    <font>
      <b/>
      <sz val="24"/>
      <color theme="1"/>
      <name val="Amatic SC"/>
    </font>
    <font>
      <sz val="10"/>
      <name val="Arial"/>
    </font>
    <font>
      <b/>
      <u/>
      <sz val="10"/>
      <color theme="1"/>
      <name val="Amatic SC"/>
    </font>
    <font>
      <b/>
      <sz val="14"/>
      <color rgb="FF2CB7BD"/>
      <name val="Amatic SC"/>
    </font>
    <font>
      <b/>
      <sz val="14"/>
      <color theme="1"/>
      <name val="Amatic SC"/>
    </font>
    <font>
      <b/>
      <sz val="12"/>
      <color theme="1"/>
      <name val="Amatic SC"/>
    </font>
    <font>
      <b/>
      <sz val="11"/>
      <color theme="1"/>
      <name val="Amatic SC"/>
    </font>
    <font>
      <sz val="10"/>
      <color theme="0"/>
      <name val="Amatic SC"/>
    </font>
    <font>
      <b/>
      <sz val="12"/>
      <color theme="0"/>
      <name val="Arial"/>
      <scheme val="minor"/>
    </font>
    <font>
      <b/>
      <sz val="18"/>
      <color theme="0"/>
      <name val="Amatic SC"/>
    </font>
    <font>
      <b/>
      <u/>
      <sz val="24"/>
      <color theme="0"/>
      <name val="Amatic SC"/>
    </font>
    <font>
      <b/>
      <sz val="18"/>
      <color rgb="FF666666"/>
      <name val="Amatic SC"/>
    </font>
    <font>
      <sz val="12"/>
      <color theme="1"/>
      <name val="Amatic SC"/>
    </font>
    <font>
      <sz val="9"/>
      <color theme="1"/>
      <name val="Roboto"/>
    </font>
    <font>
      <sz val="9"/>
      <color rgb="FF000000"/>
      <name val="Arial"/>
      <family val="2"/>
      <scheme val="minor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2CB7BD"/>
        <bgColor rgb="FF2CB7BD"/>
      </patternFill>
    </fill>
    <fill>
      <patternFill patternType="solid">
        <fgColor rgb="FFFFFFFF"/>
        <bgColor rgb="FFFFFFFF"/>
      </patternFill>
    </fill>
    <fill>
      <patternFill patternType="solid">
        <fgColor rgb="FFDDF2F0"/>
        <bgColor rgb="FFDDF2F0"/>
      </patternFill>
    </fill>
    <fill>
      <patternFill patternType="solid">
        <fgColor rgb="FF8CD3CD"/>
        <bgColor rgb="FF8CD3CD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dotted">
        <color rgb="FF2CB7BD"/>
      </left>
      <right style="dotted">
        <color rgb="FF2CB7BD"/>
      </right>
      <top style="dotted">
        <color rgb="FF2CB7BD"/>
      </top>
      <bottom style="dotted">
        <color rgb="FF2CB7BD"/>
      </bottom>
      <diagonal/>
    </border>
    <border>
      <left style="dotted">
        <color rgb="FF2CB7BD"/>
      </left>
      <right/>
      <top style="dotted">
        <color rgb="FF2CB7BD"/>
      </top>
      <bottom style="dotted">
        <color rgb="FF2CB7BD"/>
      </bottom>
      <diagonal/>
    </border>
    <border>
      <left/>
      <right style="dotted">
        <color rgb="FF2CB7BD"/>
      </right>
      <top style="dotted">
        <color rgb="FF2CB7BD"/>
      </top>
      <bottom style="dotted">
        <color rgb="FF2CB7BD"/>
      </bottom>
      <diagonal/>
    </border>
    <border>
      <left/>
      <right/>
      <top style="dotted">
        <color rgb="FF2CB7BD"/>
      </top>
      <bottom style="dotted">
        <color rgb="FF2CB7BD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164" fontId="8" fillId="0" borderId="2" xfId="0" applyNumberFormat="1" applyFont="1" applyBorder="1" applyAlignment="1">
      <alignment horizontal="center" vertical="center"/>
    </xf>
    <xf numFmtId="0" fontId="8" fillId="0" borderId="0" xfId="0" applyFont="1"/>
    <xf numFmtId="165" fontId="8" fillId="0" borderId="2" xfId="0" applyNumberFormat="1" applyFont="1" applyBorder="1" applyAlignment="1">
      <alignment horizontal="center" vertical="center"/>
    </xf>
    <xf numFmtId="165" fontId="10" fillId="0" borderId="0" xfId="0" applyNumberFormat="1" applyFont="1"/>
    <xf numFmtId="0" fontId="11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0" fillId="2" borderId="0" xfId="0" applyFont="1" applyFill="1"/>
    <xf numFmtId="165" fontId="8" fillId="0" borderId="4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8" fillId="4" borderId="9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10" xfId="0" applyFont="1" applyFill="1" applyBorder="1" applyAlignment="1">
      <alignment vertical="center"/>
    </xf>
    <xf numFmtId="0" fontId="8" fillId="5" borderId="9" xfId="0" applyFont="1" applyFill="1" applyBorder="1" applyAlignment="1">
      <alignment vertical="center"/>
    </xf>
    <xf numFmtId="0" fontId="8" fillId="5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4" borderId="0" xfId="0" applyFont="1" applyFill="1" applyAlignment="1">
      <alignment horizontal="right" vertical="center"/>
    </xf>
    <xf numFmtId="166" fontId="15" fillId="4" borderId="0" xfId="0" applyNumberFormat="1" applyFont="1" applyFill="1" applyAlignment="1">
      <alignment horizontal="left" vertical="center"/>
    </xf>
    <xf numFmtId="164" fontId="15" fillId="4" borderId="0" xfId="0" applyNumberFormat="1" applyFont="1" applyFill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165" fontId="8" fillId="4" borderId="0" xfId="0" applyNumberFormat="1" applyFont="1" applyFill="1" applyAlignment="1">
      <alignment vertical="center"/>
    </xf>
    <xf numFmtId="0" fontId="8" fillId="6" borderId="11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0" fontId="8" fillId="6" borderId="12" xfId="0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 wrapText="1"/>
    </xf>
    <xf numFmtId="0" fontId="0" fillId="0" borderId="0" xfId="0"/>
    <xf numFmtId="0" fontId="1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0" borderId="3" xfId="0" applyFont="1" applyBorder="1" applyAlignment="1">
      <alignment vertical="center"/>
    </xf>
    <xf numFmtId="0" fontId="4" fillId="0" borderId="4" xfId="0" applyFont="1" applyBorder="1"/>
    <xf numFmtId="0" fontId="8" fillId="0" borderId="3" xfId="0" applyFont="1" applyBorder="1" applyAlignment="1">
      <alignment horizontal="center" vertical="center"/>
    </xf>
    <xf numFmtId="0" fontId="4" fillId="0" borderId="5" xfId="0" applyFont="1" applyBorder="1"/>
    <xf numFmtId="0" fontId="14" fillId="4" borderId="6" xfId="0" applyFont="1" applyFill="1" applyBorder="1" applyAlignment="1">
      <alignment vertical="center"/>
    </xf>
    <xf numFmtId="0" fontId="4" fillId="4" borderId="7" xfId="0" applyFont="1" applyFill="1" applyBorder="1"/>
    <xf numFmtId="0" fontId="4" fillId="4" borderId="8" xfId="0" applyFont="1" applyFill="1" applyBorder="1"/>
    <xf numFmtId="0" fontId="4" fillId="5" borderId="9" xfId="0" applyFont="1" applyFill="1" applyBorder="1"/>
    <xf numFmtId="0" fontId="4" fillId="5" borderId="10" xfId="0" applyFont="1" applyFill="1" applyBorder="1"/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vertical="center" wrapText="1"/>
    </xf>
    <xf numFmtId="0" fontId="8" fillId="0" borderId="0" xfId="0" applyFont="1" applyAlignment="1">
      <alignment horizontal="center" vertical="center"/>
    </xf>
    <xf numFmtId="167" fontId="10" fillId="0" borderId="0" xfId="0" applyNumberFormat="1" applyFont="1"/>
    <xf numFmtId="0" fontId="16" fillId="2" borderId="0" xfId="0" applyFont="1" applyFill="1" applyAlignment="1">
      <alignment horizontal="center" vertical="center" wrapText="1"/>
    </xf>
    <xf numFmtId="0" fontId="17" fillId="0" borderId="0" xfId="0" applyFont="1"/>
    <xf numFmtId="0" fontId="18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</xdr:colOff>
      <xdr:row>0</xdr:row>
      <xdr:rowOff>0</xdr:rowOff>
    </xdr:from>
    <xdr:ext cx="666750" cy="6667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466725</xdr:colOff>
      <xdr:row>4</xdr:row>
      <xdr:rowOff>63500</xdr:rowOff>
    </xdr:from>
    <xdr:ext cx="1323975" cy="12954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1575" y="812800"/>
          <a:ext cx="1323975" cy="1295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instagram.com/cliquea.excelstudio/?hl=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CB7BD"/>
    <outlinePr summaryBelow="0" summaryRight="0"/>
  </sheetPr>
  <dimension ref="A1:AI1006"/>
  <sheetViews>
    <sheetView showGridLines="0" tabSelected="1" workbookViewId="0">
      <pane ySplit="6" topLeftCell="A7" activePane="bottomLeft" state="frozen"/>
      <selection pane="bottomLeft" activeCell="N7" sqref="N7"/>
    </sheetView>
  </sheetViews>
  <sheetFormatPr baseColWidth="10" defaultColWidth="12.6328125" defaultRowHeight="15.75" customHeight="1" x14ac:dyDescent="0.25"/>
  <cols>
    <col min="1" max="1" width="2.6328125" customWidth="1"/>
    <col min="2" max="2" width="4.453125" customWidth="1"/>
    <col min="3" max="3" width="3" customWidth="1"/>
    <col min="4" max="4" width="15.90625" customWidth="1"/>
    <col min="5" max="5" width="10.36328125" customWidth="1"/>
    <col min="6" max="6" width="12.36328125" customWidth="1"/>
    <col min="7" max="8" width="10.36328125" customWidth="1"/>
    <col min="9" max="9" width="4.36328125" customWidth="1"/>
    <col min="11" max="11" width="10.36328125" customWidth="1"/>
  </cols>
  <sheetData>
    <row r="1" spans="1:35" ht="9" customHeight="1" x14ac:dyDescent="0.45">
      <c r="A1" s="1"/>
      <c r="B1" s="1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38" x14ac:dyDescent="0.45">
      <c r="A2" s="36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6" x14ac:dyDescent="0.45">
      <c r="A3" s="51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6" x14ac:dyDescent="0.4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10.5" customHeight="1" x14ac:dyDescent="0.4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2.75" customHeight="1" x14ac:dyDescent="0.45">
      <c r="A6" s="37" t="s">
        <v>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22" x14ac:dyDescent="0.6">
      <c r="A7" s="1"/>
      <c r="B7" s="1"/>
      <c r="C7" s="3"/>
      <c r="D7" s="4"/>
      <c r="E7" s="1"/>
      <c r="F7" s="1"/>
      <c r="G7" s="4"/>
      <c r="H7" s="4"/>
      <c r="I7" s="4"/>
      <c r="J7" s="4"/>
      <c r="K7" s="4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15.75" customHeight="1" x14ac:dyDescent="0.25">
      <c r="A8" s="5"/>
      <c r="B8" s="5"/>
      <c r="C8" s="3" t="s">
        <v>3</v>
      </c>
      <c r="D8" s="6" t="s">
        <v>4</v>
      </c>
      <c r="E8" s="5"/>
      <c r="F8" s="5"/>
      <c r="G8" s="7" t="s">
        <v>5</v>
      </c>
      <c r="H8" s="6"/>
      <c r="I8" s="6"/>
      <c r="J8" s="6"/>
      <c r="K8" s="6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5" ht="9.75" customHeight="1" x14ac:dyDescent="0.4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22" x14ac:dyDescent="0.6">
      <c r="A10" s="1"/>
      <c r="B10" s="1"/>
      <c r="C10" s="3" t="s">
        <v>3</v>
      </c>
      <c r="D10" s="4" t="s">
        <v>6</v>
      </c>
      <c r="E10" s="1"/>
      <c r="F10" s="1"/>
      <c r="G10" s="8" t="s">
        <v>3</v>
      </c>
      <c r="H10" s="4" t="s">
        <v>7</v>
      </c>
      <c r="I10" s="1"/>
      <c r="J10" s="8" t="s">
        <v>3</v>
      </c>
      <c r="K10" s="4" t="s">
        <v>8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7.5" customHeight="1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18.5" x14ac:dyDescent="0.45">
      <c r="A12" s="1"/>
      <c r="B12" s="1"/>
      <c r="C12" s="1"/>
      <c r="D12" s="38"/>
      <c r="E12" s="39"/>
      <c r="F12" s="1"/>
      <c r="G12" s="1"/>
      <c r="H12" s="9"/>
      <c r="I12" s="1"/>
      <c r="J12" s="1"/>
      <c r="K12" s="9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6.75" customHeight="1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22" x14ac:dyDescent="0.6">
      <c r="A14" s="1"/>
      <c r="B14" s="1"/>
      <c r="C14" s="3" t="s">
        <v>3</v>
      </c>
      <c r="D14" s="4" t="s">
        <v>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7.5" customHeight="1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8.5" x14ac:dyDescent="0.5">
      <c r="A16" s="1"/>
      <c r="B16" s="1"/>
      <c r="C16" s="49"/>
      <c r="D16" s="10" t="s">
        <v>10</v>
      </c>
      <c r="E16" s="11"/>
      <c r="F16" s="12">
        <f t="shared" ref="F16:F18" si="0">IF(C16="FALSO",0,E16)</f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8.5" x14ac:dyDescent="0.5">
      <c r="A17" s="1"/>
      <c r="B17" s="1"/>
      <c r="C17" s="49"/>
      <c r="D17" s="10" t="s">
        <v>11</v>
      </c>
      <c r="E17" s="11"/>
      <c r="F17" s="12">
        <f t="shared" si="0"/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8.5" x14ac:dyDescent="0.5">
      <c r="A18" s="1"/>
      <c r="B18" s="1"/>
      <c r="C18" s="49"/>
      <c r="D18" s="10" t="s">
        <v>12</v>
      </c>
      <c r="E18" s="11"/>
      <c r="F18" s="12">
        <f t="shared" si="0"/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6.75" customHeight="1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22" x14ac:dyDescent="0.6">
      <c r="A20" s="1"/>
      <c r="B20" s="1"/>
      <c r="C20" s="3" t="s">
        <v>3</v>
      </c>
      <c r="D20" s="4" t="s">
        <v>13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7.5" customHeight="1" x14ac:dyDescent="0.45">
      <c r="A21" s="1"/>
      <c r="B21" s="1"/>
      <c r="C21" s="1"/>
      <c r="D21" s="1" t="s">
        <v>14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18.5" x14ac:dyDescent="0.45">
      <c r="A22" s="1"/>
      <c r="B22" s="1"/>
      <c r="C22" s="1"/>
      <c r="D22" s="13" t="s">
        <v>46</v>
      </c>
      <c r="E22" s="40" t="s">
        <v>15</v>
      </c>
      <c r="F22" s="41"/>
      <c r="G22" s="41"/>
      <c r="H22" s="3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8.5" x14ac:dyDescent="0.45">
      <c r="A23" s="1"/>
      <c r="B23" s="1"/>
      <c r="C23" s="1"/>
      <c r="D23" s="7" t="s">
        <v>16</v>
      </c>
      <c r="E23" s="14" t="s">
        <v>17</v>
      </c>
      <c r="F23" s="14" t="s">
        <v>18</v>
      </c>
      <c r="G23" s="14" t="s">
        <v>19</v>
      </c>
      <c r="H23" s="14" t="s">
        <v>20</v>
      </c>
      <c r="I23" s="1"/>
      <c r="J23" s="33" t="str">
        <f>IF(OR(E24="",F24="",G24="",H24="",E25="",F25="",G25="",H25="",E26="",F26="",G26="",H26="",E27="",F27="",G27="",H27=""),"⇐ Completa la información","El hospedaje ideal para ti de acuerdo al poderado total de tus calificaciones es: "&amp;VLOOKUP(MAX(C24:C27),C24:D27,2,0))</f>
        <v>⇐ Completa la información</v>
      </c>
      <c r="K23" s="34"/>
      <c r="L23" s="3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18.5" x14ac:dyDescent="0.45">
      <c r="A24" s="1"/>
      <c r="B24" s="15">
        <f>IF(E24=LARGE($E$24:$E$27,1),4,IF(E24=LARGE($E$24:$E$27,2),3,IF(E24=LARGE($E$24:$E$27,3),2,IF(E24=LARGE($E$24:$E$27,4),1))))</f>
        <v>4</v>
      </c>
      <c r="C24" s="50">
        <f>AVERAGE(B24,F24,G24,H24)</f>
        <v>4</v>
      </c>
      <c r="D24" s="7" t="s">
        <v>21</v>
      </c>
      <c r="E24" s="16">
        <v>0</v>
      </c>
      <c r="F24" s="17"/>
      <c r="G24" s="17"/>
      <c r="H24" s="17"/>
      <c r="I24" s="1"/>
      <c r="J24" s="34"/>
      <c r="K24" s="34"/>
      <c r="L24" s="3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8.5" x14ac:dyDescent="0.45">
      <c r="A25" s="1"/>
      <c r="B25" s="15">
        <f t="shared" ref="B25:B27" si="1">IF(E25=LARGE($E$24:$E$27,1),1,IF(E25=LARGE($E$24:$E$27,2),2,IF(E25=LARGE($E$24:$E$27,3),3,IF(E25=LARGE($E$24:$E$27,4),4))))</f>
        <v>1</v>
      </c>
      <c r="C25" s="50">
        <f>AVERAGE(B25,F25,G25,H25)</f>
        <v>1</v>
      </c>
      <c r="D25" s="7" t="s">
        <v>22</v>
      </c>
      <c r="E25" s="16">
        <v>0</v>
      </c>
      <c r="F25" s="17"/>
      <c r="G25" s="17"/>
      <c r="H25" s="17"/>
      <c r="I25" s="1"/>
      <c r="J25" s="34"/>
      <c r="K25" s="34"/>
      <c r="L25" s="3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18.5" x14ac:dyDescent="0.45">
      <c r="A26" s="1"/>
      <c r="B26" s="15">
        <f t="shared" si="1"/>
        <v>1</v>
      </c>
      <c r="C26" s="50">
        <f>AVERAGE(B26,F26,G26,H26)</f>
        <v>1</v>
      </c>
      <c r="D26" s="7" t="s">
        <v>23</v>
      </c>
      <c r="E26" s="16">
        <v>0</v>
      </c>
      <c r="F26" s="17"/>
      <c r="G26" s="17"/>
      <c r="H26" s="17"/>
      <c r="I26" s="1"/>
      <c r="J26" s="34"/>
      <c r="K26" s="34"/>
      <c r="L26" s="3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8.5" x14ac:dyDescent="0.45">
      <c r="A27" s="1"/>
      <c r="B27" s="15">
        <f t="shared" si="1"/>
        <v>1</v>
      </c>
      <c r="C27" s="50">
        <f>AVERAGE(B27,F27,G27,H27)</f>
        <v>1</v>
      </c>
      <c r="D27" s="7" t="s">
        <v>24</v>
      </c>
      <c r="E27" s="16">
        <v>0</v>
      </c>
      <c r="F27" s="17"/>
      <c r="G27" s="17"/>
      <c r="H27" s="17"/>
      <c r="I27" s="1"/>
      <c r="J27" s="34"/>
      <c r="K27" s="34"/>
      <c r="L27" s="3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6.75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22" x14ac:dyDescent="0.6">
      <c r="A29" s="1"/>
      <c r="B29" s="1"/>
      <c r="C29" s="3" t="s">
        <v>3</v>
      </c>
      <c r="D29" s="4" t="s">
        <v>25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7.5" customHeight="1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8.5" x14ac:dyDescent="0.45">
      <c r="A31" s="1"/>
      <c r="B31" s="1"/>
      <c r="C31" s="1"/>
      <c r="D31" s="7" t="s">
        <v>26</v>
      </c>
      <c r="E31" s="14" t="s">
        <v>27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8.5" x14ac:dyDescent="0.45">
      <c r="A32" s="1"/>
      <c r="B32" s="1"/>
      <c r="C32" s="1"/>
      <c r="D32" s="7" t="s">
        <v>28</v>
      </c>
      <c r="E32" s="16"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8.5" x14ac:dyDescent="0.45">
      <c r="A33" s="1"/>
      <c r="B33" s="1"/>
      <c r="C33" s="1"/>
      <c r="D33" s="7" t="s">
        <v>29</v>
      </c>
      <c r="E33" s="16"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8.5" x14ac:dyDescent="0.45">
      <c r="A34" s="1"/>
      <c r="B34" s="1"/>
      <c r="C34" s="1"/>
      <c r="D34" s="7" t="s">
        <v>30</v>
      </c>
      <c r="E34" s="16"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8.5" x14ac:dyDescent="0.45">
      <c r="A35" s="1"/>
      <c r="B35" s="1"/>
      <c r="C35" s="1"/>
      <c r="D35" s="7" t="s">
        <v>31</v>
      </c>
      <c r="E35" s="16"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18.5" x14ac:dyDescent="0.45">
      <c r="A36" s="1"/>
      <c r="B36" s="1"/>
      <c r="C36" s="1"/>
      <c r="D36" s="7" t="s">
        <v>32</v>
      </c>
      <c r="E36" s="16"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6.75" customHeight="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22" x14ac:dyDescent="0.6">
      <c r="A38" s="1"/>
      <c r="B38" s="1"/>
      <c r="C38" s="3" t="s">
        <v>3</v>
      </c>
      <c r="D38" s="4" t="s">
        <v>33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7.5" customHeight="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ht="18.5" x14ac:dyDescent="0.45">
      <c r="A40" s="1"/>
      <c r="B40" s="1"/>
      <c r="C40" s="1"/>
      <c r="D40" s="7" t="s">
        <v>34</v>
      </c>
      <c r="E40" s="14" t="s">
        <v>27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18.5" x14ac:dyDescent="0.45">
      <c r="A41" s="1"/>
      <c r="B41" s="1"/>
      <c r="C41" s="1"/>
      <c r="D41" s="7" t="s">
        <v>35</v>
      </c>
      <c r="E41" s="16"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8.5" x14ac:dyDescent="0.45">
      <c r="A42" s="1"/>
      <c r="B42" s="1"/>
      <c r="C42" s="1"/>
      <c r="D42" s="7" t="s">
        <v>36</v>
      </c>
      <c r="E42" s="16"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18.5" x14ac:dyDescent="0.45">
      <c r="A43" s="1"/>
      <c r="B43" s="1"/>
      <c r="C43" s="1"/>
      <c r="D43" s="7" t="s">
        <v>37</v>
      </c>
      <c r="E43" s="16"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ht="18.5" x14ac:dyDescent="0.45">
      <c r="A44" s="1"/>
      <c r="B44" s="1"/>
      <c r="C44" s="1"/>
      <c r="D44" s="7" t="s">
        <v>38</v>
      </c>
      <c r="E44" s="16"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21.75" customHeight="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t="24.75" customHeight="1" x14ac:dyDescent="0.45">
      <c r="A46" s="1"/>
      <c r="B46" s="1"/>
      <c r="C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38" x14ac:dyDescent="1.05">
      <c r="A47" s="1"/>
      <c r="B47" s="35" t="s">
        <v>39</v>
      </c>
      <c r="C47" s="34"/>
      <c r="D47" s="34"/>
      <c r="E47" s="34"/>
      <c r="F47" s="34"/>
      <c r="G47" s="34"/>
      <c r="H47" s="34"/>
      <c r="I47" s="34"/>
      <c r="J47" s="34"/>
      <c r="K47" s="3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ht="7.5" customHeigh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6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6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6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6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t="16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16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ht="16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16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ht="16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t="16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t="16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ht="16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6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6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ht="16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ht="16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t="16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ht="16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ht="16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6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6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6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6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6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ht="16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6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t="16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6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16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6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6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6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ht="16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6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ht="16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6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6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6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6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6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16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16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ht="16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ht="16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ht="16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ht="16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ht="16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ht="16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ht="16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6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6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6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6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6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ht="16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t="16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ht="16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ht="16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ht="16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ht="16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ht="16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ht="16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ht="16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6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ht="16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ht="16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ht="16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ht="16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ht="16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ht="16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ht="16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ht="16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ht="16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16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ht="16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ht="16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ht="16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ht="16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ht="16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ht="16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ht="16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ht="16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ht="16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ht="16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ht="16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ht="16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ht="16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ht="16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ht="16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ht="16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ht="16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ht="16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ht="16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ht="16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ht="16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ht="16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ht="16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ht="16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ht="16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ht="16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ht="16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ht="16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ht="16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ht="16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ht="16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ht="16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ht="16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ht="16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ht="16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ht="16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ht="16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ht="16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ht="16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ht="16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ht="16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ht="16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6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6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6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6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6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6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6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6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ht="16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ht="16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ht="16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ht="16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ht="16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ht="16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ht="16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ht="16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ht="16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ht="16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ht="16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ht="16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ht="16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ht="16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ht="16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ht="16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ht="16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ht="16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ht="16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ht="16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ht="16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ht="16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ht="16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ht="16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ht="16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ht="16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ht="16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ht="16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ht="16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ht="16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ht="16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ht="16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ht="16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ht="16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ht="16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ht="16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ht="16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ht="16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ht="16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ht="16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ht="16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ht="16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ht="16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ht="16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ht="16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ht="16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ht="16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ht="16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ht="16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ht="16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ht="16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ht="16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ht="16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ht="16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ht="16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ht="16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ht="16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ht="16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ht="16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ht="16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ht="16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ht="16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ht="16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ht="16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ht="16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ht="16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ht="16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ht="16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ht="16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ht="16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ht="16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ht="16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ht="16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ht="16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ht="16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ht="16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ht="16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ht="16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ht="16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ht="16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ht="16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ht="16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ht="16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ht="16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ht="16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ht="16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ht="16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ht="16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ht="16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ht="16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ht="16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ht="16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ht="16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ht="16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ht="16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ht="16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ht="16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ht="16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ht="16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ht="16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ht="16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ht="16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ht="16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ht="16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ht="16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ht="16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ht="16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ht="16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ht="16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ht="16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ht="16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ht="16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ht="16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ht="16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ht="16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ht="16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ht="16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ht="16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ht="16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ht="16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ht="16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ht="16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ht="16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ht="16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ht="16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ht="16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ht="16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ht="16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ht="16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ht="16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ht="16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ht="16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ht="16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ht="16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ht="16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ht="16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ht="16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ht="16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ht="16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ht="16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ht="16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ht="16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ht="16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ht="16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ht="16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ht="16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ht="16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ht="16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ht="16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ht="16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ht="16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ht="16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ht="16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ht="16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ht="16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ht="16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ht="16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ht="16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ht="16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ht="16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ht="16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ht="16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ht="16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ht="16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ht="16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ht="16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ht="16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ht="16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ht="16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ht="16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ht="16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ht="16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ht="16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ht="16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ht="16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ht="16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ht="16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ht="16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ht="16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ht="16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ht="16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ht="16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ht="16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ht="16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ht="16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ht="16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ht="16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ht="16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ht="16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ht="16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ht="16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ht="16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ht="16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ht="16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ht="16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ht="16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ht="16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ht="16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ht="16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ht="16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ht="16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ht="16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ht="16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ht="16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ht="16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ht="16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ht="16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ht="16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ht="16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ht="16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ht="16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ht="16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ht="16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ht="16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ht="16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ht="16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ht="16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ht="16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ht="16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ht="16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ht="16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ht="16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ht="16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ht="16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ht="16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ht="16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ht="16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ht="16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ht="16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ht="16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ht="16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ht="16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ht="16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ht="16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ht="16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ht="16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ht="16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ht="16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ht="16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ht="16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ht="16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ht="16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ht="16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ht="16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ht="16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ht="16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ht="16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ht="16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ht="16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ht="16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ht="16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ht="16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ht="16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ht="16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ht="16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ht="16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ht="16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ht="16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ht="16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ht="16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ht="16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ht="16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ht="16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ht="16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ht="16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ht="16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ht="16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ht="16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ht="16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ht="16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ht="16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ht="16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ht="16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ht="16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ht="16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ht="16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ht="16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ht="16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ht="16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ht="16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ht="16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ht="16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ht="16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ht="16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ht="16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ht="16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ht="16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ht="16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ht="16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ht="16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ht="16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ht="16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ht="16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ht="16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ht="16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ht="16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ht="16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ht="16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ht="16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ht="16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ht="16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ht="16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ht="16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ht="16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ht="16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ht="16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ht="16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ht="16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ht="16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ht="16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ht="16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ht="16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ht="16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ht="16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ht="16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ht="16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ht="16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ht="16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ht="16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ht="16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ht="16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ht="16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ht="16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ht="16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ht="16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ht="16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ht="16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ht="16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ht="16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ht="16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ht="16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ht="16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ht="16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ht="16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ht="16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:35" ht="16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:35" ht="16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:35" ht="16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:35" ht="16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:35" ht="16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:35" ht="16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:35" ht="16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:35" ht="16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:35" ht="16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:35" ht="16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:35" ht="16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:35" ht="16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1:35" ht="16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1:35" ht="16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1:35" ht="16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1:35" ht="16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1:35" ht="16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1:35" ht="16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1:35" ht="16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1:35" ht="16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1:35" ht="16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1:35" ht="16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1:35" ht="16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1:35" ht="16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1:35" ht="16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1:35" ht="16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1:35" ht="16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1:35" ht="16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1:35" ht="16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1:35" ht="16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1:35" ht="16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1:35" ht="16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1:35" ht="16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1:35" ht="16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1:35" ht="16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1:35" ht="16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1:35" ht="16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1:35" ht="16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1:35" ht="16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1:35" ht="16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1:35" ht="16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1:35" ht="16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1:35" ht="16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1:35" ht="16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1:35" ht="16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1:35" ht="16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1:35" ht="16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1:35" ht="16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1:35" ht="16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1:35" ht="16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1:35" ht="16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1:35" ht="16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1:35" ht="16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1:35" ht="16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1:35" ht="16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1:35" ht="16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1:35" ht="16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1:35" ht="16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1:35" ht="16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1:35" ht="16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1:35" ht="16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1:35" ht="16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1:35" ht="16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1:35" ht="16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1:35" ht="16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1:35" ht="16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1:35" ht="16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1:35" ht="16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1:35" ht="16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1:35" ht="16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1:35" ht="16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1:35" ht="16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1:35" ht="16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1:35" ht="16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1:35" ht="16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1:35" ht="16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1:35" ht="16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:35" ht="16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:35" ht="16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:35" ht="16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:35" ht="16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:35" ht="16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:35" ht="16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:35" ht="16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:35" ht="16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:35" ht="16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:35" ht="16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:35" ht="16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:35" ht="16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:35" ht="16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:35" ht="16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:35" ht="16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1:35" ht="16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1:35" ht="16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1:35" ht="16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1:35" ht="16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1:35" ht="16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1:35" ht="16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1:35" ht="16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1:35" ht="16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1:35" ht="16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1:35" ht="16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1:35" ht="16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1:35" ht="16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1:35" ht="16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1:35" ht="16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1:35" ht="16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1:35" ht="16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1:35" ht="16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1:35" ht="16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1:35" ht="16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1:35" ht="16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1:35" ht="16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1:35" ht="16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1:35" ht="16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1:35" ht="16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1:35" ht="16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1:35" ht="16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1:35" ht="16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1:35" ht="16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1:35" ht="16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1:35" ht="16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1:35" ht="16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1:35" ht="16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1:35" ht="16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1:35" ht="16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1:35" ht="16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1:35" ht="16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1:35" ht="16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1:35" ht="16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1:35" ht="16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1:35" ht="16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1:35" ht="16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1:35" ht="16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1:35" ht="16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1:35" ht="16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1:35" ht="16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1:35" ht="16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1:35" ht="16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1:35" ht="16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1:35" ht="16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1:35" ht="16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1:35" ht="16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1:35" ht="16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1:35" ht="16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1:35" ht="16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1:35" ht="16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1:35" ht="16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1:35" ht="16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1:35" ht="16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1:35" ht="16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1:35" ht="16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1:35" ht="16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1:35" ht="16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1:35" ht="16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1:35" ht="16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1:35" ht="16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1:35" ht="16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1:35" ht="16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1:35" ht="16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1:35" ht="16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1:35" ht="16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1:35" ht="16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1:35" ht="16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1:35" ht="16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1:35" ht="16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1:35" ht="16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1:35" ht="16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1:35" ht="16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1:35" ht="16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1:35" ht="16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1:35" ht="16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1:35" ht="16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1:35" ht="16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1:35" ht="16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1:35" ht="16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1:35" ht="16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1:35" ht="16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1:35" ht="16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1:35" ht="16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1:35" ht="16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1:35" ht="16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1:35" ht="16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1:35" ht="16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1:35" ht="16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1:35" ht="16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1:35" ht="16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1:35" ht="16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1:35" ht="16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1:35" ht="16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1:35" ht="16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1:35" ht="16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1:35" ht="16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1:35" ht="16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1:35" ht="16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1:35" ht="16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1:35" ht="16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1:35" ht="16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1:35" ht="16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1:35" ht="16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1:35" ht="16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1:35" ht="16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1:35" ht="16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1:35" ht="16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1:35" ht="16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1:35" ht="16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1:35" ht="16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1:35" ht="16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1:35" ht="16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1:35" ht="16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1:35" ht="16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1:35" ht="16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1:35" ht="16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1:35" ht="16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1:35" ht="16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1:35" ht="16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1:35" ht="16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1:35" ht="16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1:35" ht="16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1:35" ht="16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1:35" ht="16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1:35" ht="16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1:35" ht="16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1:35" ht="16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1:35" ht="16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1:35" ht="16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1:35" ht="16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1:35" ht="16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1:35" ht="16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1:35" ht="16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1:35" ht="16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1:35" ht="16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1:35" ht="16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1:35" ht="16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1:35" ht="16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1:35" ht="16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1:35" ht="16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1:35" ht="16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1:35" ht="16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1:35" ht="16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1:35" ht="16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1:35" ht="16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1:35" ht="16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1:35" ht="16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1:35" ht="16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1:35" ht="16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1:35" ht="16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1:35" ht="16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1:35" ht="16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1:35" ht="16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1:35" ht="16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1:35" ht="16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1:35" ht="16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1:35" ht="16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1:35" ht="16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1:35" ht="16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1:35" ht="16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1:35" ht="16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1:35" ht="16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1:35" ht="16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1:35" ht="16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1:35" ht="16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1:35" ht="16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1:35" ht="16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1:35" ht="16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1:35" ht="16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1:35" ht="16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1:35" ht="16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1:35" ht="16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1:35" ht="16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1:35" ht="16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1:35" ht="16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1:35" ht="16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1:35" ht="16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1:35" ht="16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1:35" ht="16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1:35" ht="16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1:35" ht="16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1:35" ht="16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1:35" ht="16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1:35" ht="16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1:35" ht="16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1:35" ht="16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1:35" ht="16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1:35" ht="16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1:35" ht="16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1:35" ht="16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1:35" ht="16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1:35" ht="16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1:35" ht="16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1:35" ht="16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1:35" ht="16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1:35" ht="16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1:35" ht="16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1:35" ht="16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1:35" ht="16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1:35" ht="16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1:35" ht="16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1:35" ht="16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1:35" ht="16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1:35" ht="16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1:35" ht="16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1:35" ht="16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1:35" ht="16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1:35" ht="16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1:35" ht="16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1:35" ht="16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1:35" ht="16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1:35" ht="16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1:35" ht="16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1:35" ht="16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1:35" ht="16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1:35" ht="16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1:35" ht="16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1:35" ht="16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1:35" ht="16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1:35" ht="16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1:35" ht="16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1:35" ht="16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1:35" ht="16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1:35" ht="16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1:35" ht="16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1:35" ht="16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1:35" ht="16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1:35" ht="16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1:35" ht="16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1:35" ht="16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1:35" ht="16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1:35" ht="16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1:35" ht="16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1:35" ht="16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1:35" ht="16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1:35" ht="16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1:35" ht="16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1:35" ht="16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1:35" ht="16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1:35" ht="16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1:35" ht="16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1:35" ht="16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1:35" ht="16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1:35" ht="16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1:35" ht="16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1:35" ht="16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1:35" ht="16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1:35" ht="16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1:35" ht="16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1:35" ht="16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1:35" ht="16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1:35" ht="16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1:35" ht="16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1:35" ht="16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1:35" ht="16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1:35" ht="16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1:35" ht="16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1:35" ht="16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1:35" ht="16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1:35" ht="16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1:35" ht="16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1:35" ht="16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1:35" ht="16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1:35" ht="16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1:35" ht="16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1:35" ht="16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1:35" ht="16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1:35" ht="16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1:35" ht="16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1:35" ht="16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1:35" ht="16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1:35" ht="16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1:35" ht="16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1:35" ht="16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1:35" ht="16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1:35" ht="16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1:35" ht="16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1:35" ht="16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1:35" ht="16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1:35" ht="16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1:35" ht="16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1:35" ht="16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1:35" ht="16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spans="1:35" ht="16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spans="1:35" ht="16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spans="1:35" ht="16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spans="1:35" ht="16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spans="1:35" ht="16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spans="1:35" ht="16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spans="1:35" ht="16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spans="1:35" ht="16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spans="1:35" ht="16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spans="1:35" ht="16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spans="1:35" ht="16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spans="1:35" ht="16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spans="1:35" ht="16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spans="1:35" ht="16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spans="1:35" ht="16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spans="1:35" ht="16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spans="1:35" ht="16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spans="1:35" ht="16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spans="1:35" ht="16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spans="1:35" ht="16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spans="1:35" ht="16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spans="1:35" ht="16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spans="1:35" ht="16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spans="1:35" ht="16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spans="1:35" ht="16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spans="1:35" ht="16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spans="1:35" ht="16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spans="1:35" ht="16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spans="1:35" ht="16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spans="1:35" ht="16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spans="1:35" ht="16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spans="1:35" ht="16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spans="1:35" ht="16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spans="1:35" ht="16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spans="1:35" ht="16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spans="1:35" ht="16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spans="1:35" ht="16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spans="1:35" ht="16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spans="1:35" ht="16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spans="1:35" ht="16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spans="1:35" ht="16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spans="1:35" ht="16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spans="1:35" ht="16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spans="1:35" ht="16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spans="1:35" ht="16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spans="1:35" ht="16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spans="1:35" ht="16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spans="1:35" ht="16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spans="1:35" ht="16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spans="1:35" ht="16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spans="1:35" ht="16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spans="1:35" ht="16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spans="1:35" ht="16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spans="1:35" ht="16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spans="1:35" ht="16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spans="1:35" ht="16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spans="1:35" ht="16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spans="1:35" ht="16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spans="1:35" ht="16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spans="1:35" ht="16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spans="1:35" ht="16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spans="1:35" ht="16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spans="1:35" ht="16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spans="1:35" ht="16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spans="1:35" ht="16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spans="1:35" ht="16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spans="1:35" ht="16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spans="1:35" ht="16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spans="1:35" ht="16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spans="1:35" ht="16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spans="1:35" ht="16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spans="1:35" ht="16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spans="1:35" ht="16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spans="1:35" ht="16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spans="1:35" ht="16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spans="1:35" ht="16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spans="1:35" ht="16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spans="1:35" ht="16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spans="1:35" ht="16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spans="1:35" ht="16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spans="1:35" ht="16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spans="1:35" ht="16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spans="1:35" ht="16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spans="1:35" ht="16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spans="1:35" ht="16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spans="1:35" ht="16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spans="1:35" ht="16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spans="1:35" ht="16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spans="1:35" ht="16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spans="1:35" ht="16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spans="1:35" ht="16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spans="1:35" ht="16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spans="1:35" ht="16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spans="1:35" ht="16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spans="1:35" ht="16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spans="1:35" ht="16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spans="1:35" ht="16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spans="1:35" ht="16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spans="1:35" ht="16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spans="1:35" ht="16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spans="1:35" ht="16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spans="1:35" ht="16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spans="1:35" ht="16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spans="1:35" ht="16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spans="1:35" ht="16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spans="1:35" ht="16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spans="1:35" ht="16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spans="1:35" ht="16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spans="1:35" ht="16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spans="1:35" ht="16" x14ac:dyDescent="0.4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spans="1:35" ht="16" x14ac:dyDescent="0.4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  <row r="999" spans="1:35" ht="16" x14ac:dyDescent="0.4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</row>
    <row r="1000" spans="1:35" ht="16" x14ac:dyDescent="0.4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</row>
    <row r="1001" spans="1:35" ht="16" x14ac:dyDescent="0.4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</row>
    <row r="1002" spans="1:35" ht="16" x14ac:dyDescent="0.4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</row>
    <row r="1003" spans="1:35" ht="16" x14ac:dyDescent="0.4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</row>
    <row r="1004" spans="1:35" ht="16" x14ac:dyDescent="0.4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</row>
    <row r="1005" spans="1:35" ht="16" x14ac:dyDescent="0.4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</row>
    <row r="1006" spans="1:35" ht="16" x14ac:dyDescent="0.4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</row>
  </sheetData>
  <mergeCells count="7">
    <mergeCell ref="J23:L27"/>
    <mergeCell ref="B47:K47"/>
    <mergeCell ref="A2:L2"/>
    <mergeCell ref="A3:L5"/>
    <mergeCell ref="A6:L6"/>
    <mergeCell ref="D12:E12"/>
    <mergeCell ref="E22:H22"/>
  </mergeCells>
  <dataValidations count="2">
    <dataValidation type="list" allowBlank="1" sqref="G8" xr:uid="{00000000-0002-0000-0000-000000000000}">
      <formula1>"USD,COP,EUR"</formula1>
    </dataValidation>
    <dataValidation type="list" allowBlank="1" showInputMessage="1" showErrorMessage="1" sqref="C16:C18" xr:uid="{B6C40D5C-6CB6-4381-96A8-5C43F43654C2}">
      <formula1>"✔"</formula1>
    </dataValidation>
  </dataValidations>
  <hyperlinks>
    <hyperlink ref="A6" r:id="rId1" xr:uid="{00000000-0004-0000-0000-000000000000}"/>
    <hyperlink ref="B47" location="Resumen!A1" display="VER EL RESUMEN DE MI VIAJE Y EL PLAN DE AHORRO" xr:uid="{00000000-0004-0000-0000-000001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J13"/>
  <sheetViews>
    <sheetView showGridLines="0" workbookViewId="0">
      <selection activeCell="L10" sqref="L10"/>
    </sheetView>
  </sheetViews>
  <sheetFormatPr baseColWidth="10" defaultColWidth="12.6328125" defaultRowHeight="15.75" customHeight="1" x14ac:dyDescent="0.25"/>
  <cols>
    <col min="1" max="1" width="4.08984375" customWidth="1"/>
    <col min="2" max="2" width="3.453125" customWidth="1"/>
    <col min="3" max="4" width="7.7265625" customWidth="1"/>
    <col min="5" max="5" width="8" bestFit="1" customWidth="1"/>
    <col min="6" max="8" width="7.7265625" customWidth="1"/>
    <col min="10" max="10" width="3.453125" customWidth="1"/>
  </cols>
  <sheetData>
    <row r="2" spans="2:10" ht="12.5" x14ac:dyDescent="0.25">
      <c r="B2" s="42" t="s">
        <v>40</v>
      </c>
      <c r="C2" s="43"/>
      <c r="D2" s="43"/>
      <c r="E2" s="43"/>
      <c r="F2" s="43"/>
      <c r="G2" s="43"/>
      <c r="H2" s="43"/>
      <c r="I2" s="43"/>
      <c r="J2" s="44"/>
    </row>
    <row r="3" spans="2:10" ht="12.5" x14ac:dyDescent="0.25">
      <c r="B3" s="45"/>
      <c r="C3" s="34"/>
      <c r="D3" s="34"/>
      <c r="E3" s="34"/>
      <c r="F3" s="34"/>
      <c r="G3" s="34"/>
      <c r="H3" s="34"/>
      <c r="I3" s="34"/>
      <c r="J3" s="46"/>
    </row>
    <row r="4" spans="2:10" ht="18.5" x14ac:dyDescent="0.25">
      <c r="B4" s="18"/>
      <c r="C4" s="19" t="s">
        <v>41</v>
      </c>
      <c r="D4" s="47">
        <f>Gastos!D12</f>
        <v>0</v>
      </c>
      <c r="E4" s="34"/>
      <c r="F4" s="34"/>
      <c r="G4" s="19"/>
      <c r="H4" s="19"/>
      <c r="I4" s="19"/>
      <c r="J4" s="20"/>
    </row>
    <row r="5" spans="2:10" ht="9.75" customHeight="1" x14ac:dyDescent="0.25">
      <c r="B5" s="21"/>
      <c r="C5" s="22"/>
      <c r="D5" s="22"/>
      <c r="E5" s="22"/>
      <c r="F5" s="22"/>
      <c r="G5" s="22"/>
      <c r="H5" s="22"/>
      <c r="I5" s="23"/>
      <c r="J5" s="24"/>
    </row>
    <row r="6" spans="2:10" ht="18.5" x14ac:dyDescent="0.25">
      <c r="B6" s="18"/>
      <c r="C6" s="25" t="s">
        <v>42</v>
      </c>
      <c r="D6" s="26">
        <v>44883</v>
      </c>
      <c r="E6" s="25" t="s">
        <v>43</v>
      </c>
      <c r="F6" s="27">
        <v>44895</v>
      </c>
      <c r="G6" s="25" t="s">
        <v>44</v>
      </c>
      <c r="H6" s="28" t="str">
        <f>(F6-D6)&amp;" días"</f>
        <v>12 días</v>
      </c>
      <c r="I6" s="23"/>
      <c r="J6" s="24"/>
    </row>
    <row r="7" spans="2:10" ht="18.5" x14ac:dyDescent="0.25">
      <c r="B7" s="21"/>
      <c r="C7" s="22"/>
      <c r="D7" s="22"/>
      <c r="E7" s="22"/>
      <c r="F7" s="22"/>
      <c r="G7" s="22"/>
      <c r="H7" s="22"/>
      <c r="I7" s="23"/>
      <c r="J7" s="24"/>
    </row>
    <row r="8" spans="2:10" ht="18.5" x14ac:dyDescent="0.25">
      <c r="B8" s="18"/>
      <c r="C8" s="19" t="s">
        <v>45</v>
      </c>
      <c r="D8" s="19"/>
      <c r="E8" s="29">
        <f>SUMIF(Gastos!C16:$C$18,"&lt;&gt;"&amp;"",Gastos!E16:E18)+VLOOKUP(MAX(Gastos!$C$24:$C$27),Gastos!$C$24:$E$27,3,0)+SUM(Gastos!$E$32:$E$36)+SUM(Gastos!$E$41:$E$44)</f>
        <v>0</v>
      </c>
      <c r="F8" s="19"/>
      <c r="G8" s="19"/>
      <c r="H8" s="19"/>
      <c r="I8" s="23"/>
      <c r="J8" s="24"/>
    </row>
    <row r="9" spans="2:10" ht="18.5" x14ac:dyDescent="0.25">
      <c r="B9" s="21"/>
      <c r="C9" s="22"/>
      <c r="D9" s="22"/>
      <c r="E9" s="22"/>
      <c r="F9" s="22"/>
      <c r="G9" s="22"/>
      <c r="H9" s="22"/>
      <c r="I9" s="23"/>
      <c r="J9" s="24"/>
    </row>
    <row r="10" spans="2:10" ht="18.5" x14ac:dyDescent="0.25">
      <c r="B10" s="18"/>
      <c r="C10" s="48" t="str">
        <f ca="1">"Para tener el total del presupuesto necesario para tu viaje una semana antes de tu fecha de salida, debes ahorrar, a partir de hoy: "&amp;TEXT(E8/((D6-7)-TODAY()),"$#.#")&amp;" "&amp;Gastos!G8&amp;" diarios"</f>
        <v>Para tener el total del presupuesto necesario para tu viaje una semana antes de tu fecha de salida, debes ahorrar, a partir de hoy: $ USD diarios</v>
      </c>
      <c r="D10" s="34"/>
      <c r="E10" s="34"/>
      <c r="F10" s="34"/>
      <c r="G10" s="34"/>
      <c r="H10" s="34"/>
      <c r="I10" s="23"/>
      <c r="J10" s="24"/>
    </row>
    <row r="11" spans="2:10" ht="18.5" x14ac:dyDescent="0.25">
      <c r="B11" s="21"/>
      <c r="C11" s="34"/>
      <c r="D11" s="34"/>
      <c r="E11" s="34"/>
      <c r="F11" s="34"/>
      <c r="G11" s="34"/>
      <c r="H11" s="34"/>
      <c r="I11" s="23"/>
      <c r="J11" s="24"/>
    </row>
    <row r="12" spans="2:10" ht="18.5" x14ac:dyDescent="0.25">
      <c r="B12" s="18"/>
      <c r="C12" s="34"/>
      <c r="D12" s="34"/>
      <c r="E12" s="34"/>
      <c r="F12" s="34"/>
      <c r="G12" s="34"/>
      <c r="H12" s="34"/>
      <c r="I12" s="23"/>
      <c r="J12" s="24"/>
    </row>
    <row r="13" spans="2:10" ht="18.5" x14ac:dyDescent="0.25">
      <c r="B13" s="30"/>
      <c r="C13" s="31"/>
      <c r="D13" s="31"/>
      <c r="E13" s="31"/>
      <c r="F13" s="31"/>
      <c r="G13" s="31"/>
      <c r="H13" s="31"/>
      <c r="I13" s="31"/>
      <c r="J13" s="32"/>
    </row>
  </sheetData>
  <mergeCells count="3">
    <mergeCell ref="B2:J3"/>
    <mergeCell ref="D4:F4"/>
    <mergeCell ref="C10:H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Gastos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Melo</dc:creator>
  <cp:lastModifiedBy>Alejandra Melo</cp:lastModifiedBy>
  <dcterms:created xsi:type="dcterms:W3CDTF">2022-11-04T19:03:53Z</dcterms:created>
  <dcterms:modified xsi:type="dcterms:W3CDTF">2022-11-05T00:18:35Z</dcterms:modified>
</cp:coreProperties>
</file>